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0740" windowHeight="11320" activeTab="0"/>
  </bookViews>
  <sheets>
    <sheet name="TPP" sheetId="1" r:id="rId1"/>
  </sheets>
  <definedNames>
    <definedName name="_xlnm._FilterDatabase" localSheetId="0" hidden="1">'TPP'!$A$2:$H$8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<sst xmlns="http://schemas.openxmlformats.org/spreadsheetml/2006/main" count="17" uniqueCount="17">
  <si>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</si>
  <si>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</si>
  <si>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</si>
  <si>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</si>
  <si>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</si>
  <si>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</si>
  <si>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</si>
  <si>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</si>
  <si>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PROTECCION MUTUAL</t>
  </si>
  <si>
    <t>ARGOS MUTUAL</t>
  </si>
  <si>
    <t>MUTUAL RIVADAVIA</t>
  </si>
  <si>
    <t>METROPOL MUTUOS</t>
  </si>
  <si>
    <t>GARANTIA MUTUAL</t>
  </si>
  <si>
    <t>ESCUDO</t>
  </si>
  <si>
    <t>TOTALES</t>
  </si>
  <si>
    <t>(1) Incluye Gastos de Producción, Gastos de Explotación y Gastos a cargo del Reaseguro</t>
  </si>
  <si>
    <t>Transporte Público de Pasajeros - Resultados Técnicos del Ramo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</si>
</sst>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3" fillId="0" borderId="0" xfId="21" applyFont="1" applyAlignment="1">
      <alignment horizontal="center" vertical="center"/>
      <protection/>
    </xf>
    <xf numFmtId="0" fontId="2" fillId="0" borderId="0" xfId="21" applyAlignment="1">
      <alignment horizontal="center" vertical="center"/>
      <protection/>
    </xf>
    <xf numFmtId="0" fontId="8" fillId="0" borderId="0" xfId="2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37DDD-7F1E-475F-A75A-B42928F9D942}">
  <sheetPr>
    <tabColor theme="9"/>
  </sheetPr>
  <dimension ref="A1:H10"/>
  <sheetViews>
    <sheetView tabSelected="1" zoomScale="85" zoomScaleNormal="85" workbookViewId="0" topLeftCell="A1">
      <selection activeCell="A1" sqref="A1:H1"/>
    </sheetView>
  </sheetViews>
  <sheetFormatPr defaultColWidth="11.57421875" defaultRowHeight="15"/>
  <cols>
    <col min="1" max="1" width="21.00390625" style="1" bestFit="1" customWidth="1"/>
    <col min="2" max="2" width="28.140625" style="1" bestFit="1" customWidth="1"/>
    <col min="3" max="3" width="31.421875" style="1" bestFit="1" customWidth="1"/>
    <col min="4" max="4" width="19.421875" style="1" bestFit="1" customWidth="1"/>
    <col min="5" max="5" width="20.421875" style="1" bestFit="1" customWidth="1"/>
    <col min="6" max="6" width="16.421875" style="1" bestFit="1" customWidth="1"/>
    <col min="7" max="7" width="22.140625" style="1" bestFit="1" customWidth="1"/>
    <col min="8" max="8" width="11.421875" style="1" bestFit="1" customWidth="1"/>
    <col min="9" max="16384" width="11.421875" style="1" customWidth="1"/>
  </cols>
  <sheetData>
    <row r="1" spans="1:8" ht="29" customHeight="1">
      <c r="A1" s="10" t="s">
        <v>16</v>
      </c>
      <c r="B1" s="11"/>
      <c r="C1" s="11"/>
      <c r="D1" s="11"/>
      <c r="E1" s="11"/>
      <c r="F1" s="11"/>
      <c r="G1" s="11"/>
      <c r="H1" s="11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219956002</v>
      </c>
      <c r="C3" s="5">
        <v>-496609770</v>
      </c>
      <c r="D3" s="6">
        <f aca="true" t="shared" si="0" ref="D3:D8">+_xlfn.IFERROR(C3/B3,0)*100</f>
        <v>-225.7768669572381</v>
      </c>
      <c r="E3" s="5">
        <v>-41647399</v>
      </c>
      <c r="F3" s="6">
        <f aca="true" t="shared" si="1" ref="F3:F8">+_xlfn.IFERROR(E3/B3,0)*100</f>
        <v>-18.93442262148409</v>
      </c>
      <c r="G3" s="5">
        <f aca="true" t="shared" si="2" ref="G3:G8">+B3+C3+E3</f>
        <v>-318301167</v>
      </c>
      <c r="H3" s="6">
        <f aca="true" t="shared" si="3" ref="H3:H8">+_xlfn.IFERROR(G3/B3,0)*100</f>
        <v>-144.71128957872222</v>
      </c>
    </row>
    <row r="4" spans="1:8" ht="15">
      <c r="A4" s="4" t="s">
        <v>9</v>
      </c>
      <c r="B4" s="5">
        <v>101029837</v>
      </c>
      <c r="C4" s="5">
        <v>-267889856</v>
      </c>
      <c r="D4" s="6">
        <f t="shared" si="0"/>
        <v>-265.15914897497066</v>
      </c>
      <c r="E4" s="5">
        <v>-20698930</v>
      </c>
      <c r="F4" s="6">
        <f t="shared" si="1"/>
        <v>-20.487937637670345</v>
      </c>
      <c r="G4" s="5">
        <f t="shared" si="2"/>
        <v>-187558949</v>
      </c>
      <c r="H4" s="6">
        <f t="shared" si="3"/>
        <v>-185.64708661264098</v>
      </c>
    </row>
    <row r="5" spans="1:8" ht="15">
      <c r="A5" s="4" t="s">
        <v>10</v>
      </c>
      <c r="B5" s="5">
        <v>96566267</v>
      </c>
      <c r="C5" s="5">
        <v>-396099869</v>
      </c>
      <c r="D5" s="6">
        <f t="shared" si="0"/>
        <v>-410.1845098765183</v>
      </c>
      <c r="E5" s="5">
        <v>-6784989</v>
      </c>
      <c r="F5" s="6">
        <f t="shared" si="1"/>
        <v>-7.02625172411397</v>
      </c>
      <c r="G5" s="5">
        <f t="shared" si="2"/>
        <v>-306318591</v>
      </c>
      <c r="H5" s="6">
        <f t="shared" si="3"/>
        <v>-317.2107616006322</v>
      </c>
    </row>
    <row r="6" spans="1:8" ht="15" customHeight="1">
      <c r="A6" s="4" t="s">
        <v>11</v>
      </c>
      <c r="B6" s="5">
        <v>43723896</v>
      </c>
      <c r="C6" s="5">
        <v>-128532873</v>
      </c>
      <c r="D6" s="6">
        <f t="shared" si="0"/>
        <v>-293.9648218905287</v>
      </c>
      <c r="E6" s="5">
        <v>-40949019</v>
      </c>
      <c r="F6" s="6">
        <f t="shared" si="1"/>
        <v>-93.65363736113544</v>
      </c>
      <c r="G6" s="5">
        <f t="shared" si="2"/>
        <v>-125757996</v>
      </c>
      <c r="H6" s="6">
        <f t="shared" si="3"/>
        <v>-287.61845925166415</v>
      </c>
    </row>
    <row r="7" spans="1:8" ht="15">
      <c r="A7" s="4" t="s">
        <v>12</v>
      </c>
      <c r="B7" s="5">
        <v>43618595</v>
      </c>
      <c r="C7" s="5">
        <v>-77800644</v>
      </c>
      <c r="D7" s="6">
        <f t="shared" si="0"/>
        <v>-178.36577267103627</v>
      </c>
      <c r="E7" s="5">
        <v>-13910763</v>
      </c>
      <c r="F7" s="6">
        <f t="shared" si="1"/>
        <v>-31.891818156912205</v>
      </c>
      <c r="G7" s="5">
        <f t="shared" si="2"/>
        <v>-48092812</v>
      </c>
      <c r="H7" s="6">
        <f t="shared" si="3"/>
        <v>-110.2575908279485</v>
      </c>
    </row>
    <row r="8" spans="1:8" ht="15">
      <c r="A8" s="4" t="s">
        <v>13</v>
      </c>
      <c r="B8" s="5">
        <v>18072359</v>
      </c>
      <c r="C8" s="5">
        <v>-8141011</v>
      </c>
      <c r="D8" s="6">
        <f t="shared" si="0"/>
        <v>-45.04675344264687</v>
      </c>
      <c r="E8" s="5">
        <v>-3619942</v>
      </c>
      <c r="F8" s="6">
        <f t="shared" si="1"/>
        <v>-20.03026832302302</v>
      </c>
      <c r="G8" s="5">
        <f t="shared" si="2"/>
        <v>6311406</v>
      </c>
      <c r="H8" s="6">
        <f t="shared" si="3"/>
        <v>34.92297823433012</v>
      </c>
    </row>
    <row r="9" spans="1:8" ht="15">
      <c r="A9" s="7" t="s">
        <v>14</v>
      </c>
      <c r="B9" s="8">
        <v>522966956</v>
      </c>
      <c r="C9" s="8">
        <v>-1375074023</v>
      </c>
      <c r="D9" s="9">
        <v>-262.9370760855491</v>
      </c>
      <c r="E9" s="8">
        <v>-127611042</v>
      </c>
      <c r="F9" s="9">
        <v>-24.401358543961233</v>
      </c>
      <c r="G9" s="8">
        <v>-979718109</v>
      </c>
      <c r="H9" s="9">
        <v>-187.33843462951032</v>
      </c>
    </row>
    <row r="10" spans="1:8" ht="15">
      <c r="A10" s="12" t="s">
        <v>15</v>
      </c>
      <c r="B10" s="12"/>
      <c r="C10" s="12"/>
      <c r="D10" s="12"/>
      <c r="E10" s="12"/>
      <c r="F10" s="12"/>
      <c r="G10" s="12"/>
      <c r="H10" s="12"/>
    </row>
  </sheetData>
  <autoFilter ref="A2:H8">
    <sortState ref="A3:H10">
      <sortCondition descending="1" sortBy="value" ref="B3:B10"/>
    </sortState>
  </autoFilter>
  <mergeCells count="2">
    <mergeCell ref="A1:H1"/>
    <mergeCell ref="A10:H1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2022-02-18T16:06:38Z</dcterms:created>
  <dcterms:modified xsi:type="dcterms:W3CDTF">2022-02-27T01:05:34Z</dcterms:modified>
  <cp:category/>
  <cp:version/>
  <cp:contentType/>
  <cp:contentStatus/>
</cp:coreProperties>
</file>